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roduction\DAS Web Site\materiel\purchasing\5960\"/>
    </mc:Choice>
  </mc:AlternateContent>
  <bookViews>
    <workbookView xWindow="0" yWindow="0" windowWidth="28800" windowHeight="14100"/>
  </bookViews>
  <sheets>
    <sheet name="Final Eval Doc with Oral Inter " sheetId="1" r:id="rId1"/>
  </sheets>
  <definedNames>
    <definedName name="_xlnm.Print_Area" localSheetId="0">'Final Eval Doc with Oral Inter '!$A$1:$I$14</definedName>
  </definedNames>
  <calcPr calcId="162913"/>
</workbook>
</file>

<file path=xl/calcChain.xml><?xml version="1.0" encoding="utf-8"?>
<calcChain xmlns="http://schemas.openxmlformats.org/spreadsheetml/2006/main">
  <c r="I13" i="1" l="1"/>
  <c r="H13" i="1"/>
  <c r="E13" i="1"/>
  <c r="H10" i="1"/>
  <c r="I10" i="1" l="1"/>
  <c r="G10" i="1"/>
  <c r="G13" i="1" s="1"/>
  <c r="F10" i="1"/>
  <c r="F13" i="1" s="1"/>
  <c r="E10" i="1"/>
  <c r="D10" i="1"/>
  <c r="D13" i="1" s="1"/>
</calcChain>
</file>

<file path=xl/sharedStrings.xml><?xml version="1.0" encoding="utf-8"?>
<sst xmlns="http://schemas.openxmlformats.org/spreadsheetml/2006/main" count="20" uniqueCount="20">
  <si>
    <t>Evaluation Criteria</t>
  </si>
  <si>
    <t>Possible Points</t>
  </si>
  <si>
    <t>Total Points without Oral Interviews</t>
  </si>
  <si>
    <t xml:space="preserve">     Oral Interviews (if required)</t>
  </si>
  <si>
    <t>Total Points with Oral Interviews</t>
  </si>
  <si>
    <t>Ranking</t>
  </si>
  <si>
    <t>FINAL EVALUATION DOCUMENT with ORAL INTERVIEWS</t>
  </si>
  <si>
    <t>Part 1.0 Corporate Overview</t>
  </si>
  <si>
    <t>Part 2.0 Technical Approach</t>
  </si>
  <si>
    <t>Eduloka, Ltd. Dba inLuman Option A</t>
  </si>
  <si>
    <t>Eduloka, Ltd. Dba inLuman Option B</t>
  </si>
  <si>
    <t>GL Suite
 dba for
GL Solutions
Option A</t>
  </si>
  <si>
    <t xml:space="preserve">Part 3.0 Cost Proposal </t>
  </si>
  <si>
    <t xml:space="preserve">     Cost Proposal with BAFO</t>
  </si>
  <si>
    <t xml:space="preserve"> </t>
  </si>
  <si>
    <t>Micropact Global, Inc. 
Option A</t>
  </si>
  <si>
    <t>Opening Date: January 31, 2019</t>
  </si>
  <si>
    <t>RFP Number 5960 Z1</t>
  </si>
  <si>
    <t>System Automation Corporation
Option A</t>
  </si>
  <si>
    <t>Commercial Off The Shelf (COTS) Financial Licensing 
and Enforcement Software Solution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</si>
</sst>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textRotation="90"/>
    </xf>
    <xf numFmtId="0" fontId="1" fillId="0" borderId="4" xfId="0" applyFont="1" applyBorder="1"/>
    <xf numFmtId="0" fontId="2" fillId="0" borderId="2" xfId="0" applyFont="1" applyBorder="1" applyAlignment="1">
      <alignment horizontal="left"/>
    </xf>
    <xf numFmtId="0" fontId="1" fillId="0" borderId="1" xfId="0" applyFont="1" applyBorder="1" applyAlignment="1">
      <alignment horizontal="center" vertical="center" textRotation="90" wrapText="1"/>
    </xf>
    <xf numFmtId="0" fontId="0" fillId="0" borderId="0" xfId="0" applyAlignment="1">
      <alignment horizontal="left"/>
    </xf>
    <xf numFmtId="2" fontId="1" fillId="0" borderId="2" xfId="0" applyNumberFormat="1" applyFont="1" applyBorder="1"/>
    <xf numFmtId="2" fontId="1" fillId="0" borderId="2" xfId="0" applyNumberFormat="1" applyFont="1" applyFill="1" applyBorder="1"/>
    <xf numFmtId="2" fontId="1" fillId="3" borderId="2" xfId="0" applyNumberFormat="1" applyFont="1" applyFill="1" applyBorder="1"/>
    <xf numFmtId="2" fontId="1" fillId="0" borderId="13" xfId="0" applyNumberFormat="1" applyFont="1" applyBorder="1"/>
    <xf numFmtId="2" fontId="1" fillId="3" borderId="13" xfId="0" applyNumberFormat="1" applyFont="1" applyFill="1" applyBorder="1"/>
    <xf numFmtId="2" fontId="1" fillId="0" borderId="13" xfId="0" applyNumberFormat="1" applyFont="1" applyFill="1" applyBorder="1"/>
    <xf numFmtId="2" fontId="1" fillId="0" borderId="3" xfId="0" applyNumberFormat="1" applyFont="1" applyFill="1" applyBorder="1"/>
    <xf numFmtId="2" fontId="1" fillId="3" borderId="3" xfId="0" applyNumberFormat="1" applyFont="1" applyFill="1" applyBorder="1"/>
    <xf numFmtId="0" fontId="2" fillId="0" borderId="4" xfId="0" applyFont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view="pageBreakPreview" zoomScale="60" zoomScaleNormal="100" workbookViewId="0">
      <selection activeCell="J30" sqref="J30"/>
    </sheetView>
  </sheetViews>
  <sheetFormatPr defaultRowHeight="15" x14ac:dyDescent="0.25"/>
  <cols>
    <col min="1" max="2" width="17.28515625" customWidth="1"/>
    <col min="3" max="3" width="0.140625" customWidth="1"/>
    <col min="4" max="4" width="7.42578125" customWidth="1"/>
    <col min="5" max="5" width="8.7109375" customWidth="1"/>
    <col min="6" max="6" width="9.140625" customWidth="1"/>
    <col min="7" max="7" width="10.85546875" customWidth="1"/>
    <col min="8" max="8" width="8.42578125" customWidth="1"/>
    <col min="9" max="9" width="23.5703125" customWidth="1"/>
  </cols>
  <sheetData>
    <row r="1" spans="1:9" ht="18.75" thickBot="1" x14ac:dyDescent="0.3">
      <c r="A1" s="28" t="s">
        <v>6</v>
      </c>
      <c r="B1" s="29"/>
      <c r="C1" s="29"/>
      <c r="D1" s="29"/>
      <c r="E1" s="29"/>
      <c r="F1" s="29"/>
      <c r="G1" s="29"/>
      <c r="H1" s="29"/>
      <c r="I1" s="29"/>
    </row>
    <row r="2" spans="1:9" ht="18" x14ac:dyDescent="0.25">
      <c r="A2" s="30" t="s">
        <v>17</v>
      </c>
      <c r="B2" s="30"/>
      <c r="C2" s="30"/>
      <c r="D2" s="30"/>
      <c r="E2" s="30"/>
      <c r="F2" s="30"/>
      <c r="G2" s="30"/>
      <c r="H2" s="30"/>
      <c r="I2" s="30"/>
    </row>
    <row r="3" spans="1:9" ht="35.25" customHeight="1" x14ac:dyDescent="0.25">
      <c r="A3" s="34" t="s">
        <v>19</v>
      </c>
      <c r="B3" s="30"/>
      <c r="C3" s="30"/>
      <c r="D3" s="30"/>
      <c r="E3" s="30"/>
      <c r="F3" s="30"/>
      <c r="G3" s="30"/>
      <c r="H3" s="30"/>
      <c r="I3" s="30"/>
    </row>
    <row r="4" spans="1:9" ht="18" x14ac:dyDescent="0.25">
      <c r="A4" s="30" t="s">
        <v>16</v>
      </c>
      <c r="B4" s="31"/>
      <c r="C4" s="31"/>
      <c r="D4" s="31"/>
      <c r="E4" s="31"/>
      <c r="F4" s="31"/>
      <c r="G4" s="31"/>
      <c r="H4" s="31"/>
      <c r="I4" s="31"/>
    </row>
    <row r="5" spans="1:9" ht="15.75" thickBot="1" x14ac:dyDescent="0.3">
      <c r="A5" s="1"/>
      <c r="B5" s="1"/>
      <c r="C5" s="1"/>
      <c r="D5" s="1"/>
      <c r="E5" s="1"/>
      <c r="F5" s="1"/>
      <c r="G5" s="1"/>
      <c r="H5" s="1"/>
      <c r="I5" s="1"/>
    </row>
    <row r="6" spans="1:9" ht="110.25" customHeight="1" x14ac:dyDescent="0.25">
      <c r="A6" s="32" t="s">
        <v>0</v>
      </c>
      <c r="B6" s="33"/>
      <c r="C6" s="33"/>
      <c r="D6" s="2" t="s">
        <v>1</v>
      </c>
      <c r="E6" s="5" t="s">
        <v>9</v>
      </c>
      <c r="F6" s="5" t="s">
        <v>10</v>
      </c>
      <c r="G6" s="5" t="s">
        <v>11</v>
      </c>
      <c r="H6" s="5" t="s">
        <v>15</v>
      </c>
      <c r="I6" s="5" t="s">
        <v>18</v>
      </c>
    </row>
    <row r="7" spans="1:9" x14ac:dyDescent="0.25">
      <c r="A7" s="23" t="s">
        <v>7</v>
      </c>
      <c r="B7" s="24"/>
      <c r="C7" s="24"/>
      <c r="D7" s="18">
        <v>120</v>
      </c>
      <c r="E7" s="7">
        <v>38.33</v>
      </c>
      <c r="F7" s="7">
        <v>38.33</v>
      </c>
      <c r="G7" s="7">
        <v>38.83</v>
      </c>
      <c r="H7" s="7">
        <v>104</v>
      </c>
      <c r="I7" s="7">
        <v>106.5</v>
      </c>
    </row>
    <row r="8" spans="1:9" x14ac:dyDescent="0.25">
      <c r="A8" s="23" t="s">
        <v>8</v>
      </c>
      <c r="B8" s="24"/>
      <c r="C8" s="24"/>
      <c r="D8" s="18">
        <v>600</v>
      </c>
      <c r="E8" s="7">
        <v>340.17</v>
      </c>
      <c r="F8" s="7">
        <v>340.17</v>
      </c>
      <c r="G8" s="7">
        <v>327</v>
      </c>
      <c r="H8" s="7">
        <v>387.83</v>
      </c>
      <c r="I8" s="7">
        <v>503</v>
      </c>
    </row>
    <row r="9" spans="1:9" x14ac:dyDescent="0.25">
      <c r="A9" s="25" t="s">
        <v>12</v>
      </c>
      <c r="B9" s="26"/>
      <c r="C9" s="27"/>
      <c r="D9" s="18">
        <v>280</v>
      </c>
      <c r="E9" s="7">
        <v>280</v>
      </c>
      <c r="F9" s="7">
        <v>215.76</v>
      </c>
      <c r="G9" s="7">
        <v>63.07</v>
      </c>
      <c r="H9" s="7">
        <v>92.61</v>
      </c>
      <c r="I9" s="7">
        <v>120.93</v>
      </c>
    </row>
    <row r="10" spans="1:9" x14ac:dyDescent="0.25">
      <c r="A10" s="23" t="s">
        <v>2</v>
      </c>
      <c r="B10" s="24"/>
      <c r="C10" s="24"/>
      <c r="D10" s="18">
        <f t="shared" ref="D10:I10" si="0">SUM(D7:D9)</f>
        <v>1000</v>
      </c>
      <c r="E10" s="8">
        <f t="shared" si="0"/>
        <v>658.5</v>
      </c>
      <c r="F10" s="8">
        <f t="shared" si="0"/>
        <v>594.26</v>
      </c>
      <c r="G10" s="8">
        <f t="shared" si="0"/>
        <v>428.9</v>
      </c>
      <c r="H10" s="8">
        <f t="shared" si="0"/>
        <v>584.43999999999994</v>
      </c>
      <c r="I10" s="8">
        <f t="shared" si="0"/>
        <v>730.43000000000006</v>
      </c>
    </row>
    <row r="11" spans="1:9" x14ac:dyDescent="0.25">
      <c r="A11" s="23" t="s">
        <v>3</v>
      </c>
      <c r="B11" s="24"/>
      <c r="C11" s="24"/>
      <c r="D11" s="18">
        <v>500</v>
      </c>
      <c r="E11" s="7">
        <v>333.38</v>
      </c>
      <c r="F11" s="9" t="s">
        <v>14</v>
      </c>
      <c r="G11" s="9"/>
      <c r="H11" s="8">
        <v>411.5</v>
      </c>
      <c r="I11" s="7">
        <v>372.5</v>
      </c>
    </row>
    <row r="12" spans="1:9" x14ac:dyDescent="0.25">
      <c r="A12" s="25" t="s">
        <v>13</v>
      </c>
      <c r="B12" s="27"/>
      <c r="C12" s="4"/>
      <c r="D12" s="19">
        <v>280</v>
      </c>
      <c r="E12" s="10">
        <v>280</v>
      </c>
      <c r="F12" s="11"/>
      <c r="G12" s="11"/>
      <c r="H12" s="12">
        <v>96.43</v>
      </c>
      <c r="I12" s="10">
        <v>117.08</v>
      </c>
    </row>
    <row r="13" spans="1:9" ht="15.75" thickBot="1" x14ac:dyDescent="0.3">
      <c r="A13" s="23" t="s">
        <v>4</v>
      </c>
      <c r="B13" s="24"/>
      <c r="C13" s="24"/>
      <c r="D13" s="20">
        <f>SUM(D10:D11)</f>
        <v>1500</v>
      </c>
      <c r="E13" s="13">
        <f>SUM(E7:E8)+E11+E12</f>
        <v>991.88</v>
      </c>
      <c r="F13" s="14">
        <f>SUM(F10:F11)</f>
        <v>594.26</v>
      </c>
      <c r="G13" s="14">
        <f>SUM(G10:G11)</f>
        <v>428.9</v>
      </c>
      <c r="H13" s="13">
        <f>SUM(H7:H8)+H11+H12</f>
        <v>999.76</v>
      </c>
      <c r="I13" s="13">
        <f>SUM(I7:I8)+I11+I12</f>
        <v>1099.08</v>
      </c>
    </row>
    <row r="14" spans="1:9" ht="15.75" thickBot="1" x14ac:dyDescent="0.3">
      <c r="A14" s="21" t="s">
        <v>5</v>
      </c>
      <c r="B14" s="22"/>
      <c r="C14" s="22"/>
      <c r="D14" s="3"/>
      <c r="E14" s="15">
        <v>3</v>
      </c>
      <c r="F14" s="16"/>
      <c r="G14" s="16"/>
      <c r="H14" s="17">
        <v>2</v>
      </c>
      <c r="I14" s="15">
        <v>1</v>
      </c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B16" s="6"/>
    </row>
  </sheetData>
  <mergeCells count="13">
    <mergeCell ref="A1:I1"/>
    <mergeCell ref="A2:I2"/>
    <mergeCell ref="A3:I3"/>
    <mergeCell ref="A4:I4"/>
    <mergeCell ref="A6:C6"/>
    <mergeCell ref="A14:C14"/>
    <mergeCell ref="A7:C7"/>
    <mergeCell ref="A8:C8"/>
    <mergeCell ref="A9:C9"/>
    <mergeCell ref="A10:C10"/>
    <mergeCell ref="A11:C11"/>
    <mergeCell ref="A13:C13"/>
    <mergeCell ref="A12:B12"/>
  </mergeCells>
  <pageMargins left="0.45" right="0.45" top="0.75" bottom="0.75" header="0.3" footer="0.3"/>
  <pageSetup scale="86" orientation="portrait" r:id="rId1"/>
  <headerFooter>
    <oddFooter>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Final Eval Doc with Oral Inter </vt:lpstr>
      <vt:lpstr>'Final Eval Doc with Oral Inter '!Print_Area</vt:lpstr>
    </vt:vector>
  </TitlesOfParts>
  <Company>StofNE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Crouse</dc:creator>
  <cp:lastModifiedBy>MarLeigha Loos</cp:lastModifiedBy>
  <cp:lastPrinted>2013-01-08T18:28:21Z</cp:lastPrinted>
  <dcterms:created xsi:type="dcterms:W3CDTF">2011-12-16T03:44:14Z</dcterms:created>
  <dcterms:modified xsi:type="dcterms:W3CDTF">2019-03-29T21:11:39Z</dcterms:modified>
</cp:coreProperties>
</file>